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340" windowHeight="6570" activeTab="0"/>
  </bookViews>
  <sheets>
    <sheet name="Budjet_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<sst xmlns="http://schemas.openxmlformats.org/spreadsheetml/2006/main" count="97" uniqueCount="97">
  <si>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НАИМЕНОВАНИЕ НА ПРИХОДИТЕ</t>
  </si>
  <si>
    <t>брой членове ППП + ОПП</t>
  </si>
  <si>
    <t>А. Приходи от обичайната дейност</t>
  </si>
  <si>
    <t>I. Приходи от членски внос, в това число:</t>
  </si>
  <si>
    <t xml:space="preserve">1.От новопостъпили членове             </t>
  </si>
  <si>
    <t>2.От членове с ППП</t>
  </si>
  <si>
    <t>3.От членове с ОПП</t>
  </si>
  <si>
    <t>4.От членове с ТК</t>
  </si>
  <si>
    <t>1.1.Книги, стандарти, специлиз.издания</t>
  </si>
  <si>
    <t>1.2.Канцеларски, почистващи м-ли и др.под.</t>
  </si>
  <si>
    <t>1.3.Вода, подкрепящи напитки (кафе, чай и др.)</t>
  </si>
  <si>
    <t>1.4.Други</t>
  </si>
  <si>
    <t>2.1.Вода, електроенергия, газ</t>
  </si>
  <si>
    <t>2.2.Юридически и счетоводни услуги</t>
  </si>
  <si>
    <t>2.3.Наеми за офис, зали</t>
  </si>
  <si>
    <t>2.4.Разходи за организиран транспорт</t>
  </si>
  <si>
    <t>2.5.Телекомуникационни, пощенски и куриерски услуги</t>
  </si>
  <si>
    <t>2.6.Абонамент вестници, списания, периодични издания</t>
  </si>
  <si>
    <t>2.7.Квалификация на членовете и персонала</t>
  </si>
  <si>
    <t>2.8.Консултантски услуги</t>
  </si>
  <si>
    <t>2.10.Текущ ремонт на помещения</t>
  </si>
  <si>
    <t>2.11.Застраховки</t>
  </si>
  <si>
    <t>3. Разходи за амортизации</t>
  </si>
  <si>
    <t>3.1.Разходи за амортизации на ДМА</t>
  </si>
  <si>
    <t>3.2.Разходи за амортизации на НмДА</t>
  </si>
  <si>
    <t>4.1.Заплати на персонал по трудови правоотношения</t>
  </si>
  <si>
    <t>4.2.Възнаграждения по извънтрудови правоотношения - граждански договори, заседателни</t>
  </si>
  <si>
    <t>4.3.Осигурителни вноски от работодател (ДОО и ЗОВ)</t>
  </si>
  <si>
    <t>5. Други разходи, в това число:</t>
  </si>
  <si>
    <t>5.1.Командировки в страната</t>
  </si>
  <si>
    <t>5.2.Командировки в чужбина</t>
  </si>
  <si>
    <t>5.3.Представителни разходи - храна гости, подкрепящи напитки (кафе, чай, вода), цветя</t>
  </si>
  <si>
    <t>5.4.Други разходи - печати, удостоверения, поздравителни адреси, визитки, сувенири, др.подобни</t>
  </si>
  <si>
    <t>5.5.Разходи за стипендии и парични награди</t>
  </si>
  <si>
    <t>1.Разходи за лихви</t>
  </si>
  <si>
    <t>2.Други разходи по финансови операции (банкови такси)</t>
  </si>
  <si>
    <t>1.Разходи за основен ремонт на ДМА</t>
  </si>
  <si>
    <t>2.Разходи за придобиване на ДМА - ПК и хардуер, сгради, транспортни средства, стопански инвентар</t>
  </si>
  <si>
    <t>3.Разходи за придобиване на НмДА - програмни продукти</t>
  </si>
  <si>
    <t>1. Каса</t>
  </si>
  <si>
    <t>2. Банка (разплащателна сметка (вкл.сума за чл.внос 2009)</t>
  </si>
  <si>
    <t>5.6.Непредвидени</t>
  </si>
  <si>
    <t>2.9.Разходи за реклами, съобщения и др.</t>
  </si>
  <si>
    <t xml:space="preserve">общо разходи от основна дейност на член от РК </t>
  </si>
  <si>
    <t xml:space="preserve">Б. Общо разходи от основна дейност     </t>
  </si>
  <si>
    <t>Г.Субсидия от бюджета на ЦО</t>
  </si>
  <si>
    <t>Д. Капиталови разходи, в това число:</t>
  </si>
  <si>
    <t>Налични парични средства</t>
  </si>
  <si>
    <t>1.Разходи за материали</t>
  </si>
  <si>
    <t>7.Абонамент на специализирани издания</t>
  </si>
  <si>
    <t>І. Административни (постоянни) разходи</t>
  </si>
  <si>
    <t>ІІ.Мероприятия</t>
  </si>
  <si>
    <t>Е. Финансов резултат (В+Г-Д)</t>
  </si>
  <si>
    <t xml:space="preserve">А. Общо приходи от основна дейност </t>
  </si>
  <si>
    <t>1.1.канцеларски материали</t>
  </si>
  <si>
    <t>1.2.почистващи и др</t>
  </si>
  <si>
    <t>4.1. заплати</t>
  </si>
  <si>
    <t>4.2. заседателни</t>
  </si>
  <si>
    <t>4.3. осигуровки</t>
  </si>
  <si>
    <t xml:space="preserve">5.1.командировки в страната </t>
  </si>
  <si>
    <t>5.2.командировки в чужбина</t>
  </si>
  <si>
    <t xml:space="preserve">2. Разходи за външни услуги </t>
  </si>
  <si>
    <t xml:space="preserve">4. Разходи за персонал </t>
  </si>
  <si>
    <t>8.Текущ ремонт на офис и на  др. ДМА</t>
  </si>
  <si>
    <t>ІІІ.Обучение на членовете и персонала</t>
  </si>
  <si>
    <t>ІV. Стипендии и награди</t>
  </si>
  <si>
    <t>VІ. Финансови разходи</t>
  </si>
  <si>
    <t xml:space="preserve">ОБЩО РАЗХОДИ ОТ ОСНОВНА ДЕЙНОСТ </t>
  </si>
  <si>
    <t xml:space="preserve">В.Общо разлика (+/-) от основна дейност </t>
  </si>
  <si>
    <t>V. Непредвидени</t>
  </si>
  <si>
    <t>ІІ.Други приходи</t>
  </si>
  <si>
    <t>2.1. Офис - наем, охрана и др.</t>
  </si>
  <si>
    <t>5.3.други - поздравителни адреси, визитки , сувенири</t>
  </si>
  <si>
    <r>
      <t xml:space="preserve">6.Представителни </t>
    </r>
    <r>
      <rPr>
        <sz val="12"/>
        <rFont val="Arial"/>
        <family val="2"/>
      </rPr>
      <t>до 1% от приходите</t>
    </r>
  </si>
  <si>
    <t>VІІ.Отчисления за бюджета на ЦО</t>
  </si>
  <si>
    <t>очакван членски внос за 2010 г.</t>
  </si>
  <si>
    <t>Б. НАИМЕНОВАНИЕ НА РАЗХОДИТЕ</t>
  </si>
  <si>
    <t>5.Членове без правоспособност</t>
  </si>
  <si>
    <t>2.4. юридически и счетоводни услуги</t>
  </si>
  <si>
    <t>2.5. застраховки</t>
  </si>
  <si>
    <t>2.6. други</t>
  </si>
  <si>
    <t>2.2. електроенергия, газ, водоснабдяване</t>
  </si>
  <si>
    <r>
      <t>2.3. съо</t>
    </r>
    <r>
      <rPr>
        <sz val="11"/>
        <color indexed="63"/>
        <rFont val="Arial"/>
        <family val="2"/>
      </rPr>
      <t xml:space="preserve">бщителни и куриерски услуги,  интернет </t>
    </r>
  </si>
  <si>
    <t>Общо административни/постоянни разходи-гр.I</t>
  </si>
  <si>
    <t>Сума събрана през 2009 г. за 2010 г.(аванс членски внос)</t>
  </si>
  <si>
    <t>В това число: от минали години остатък</t>
  </si>
  <si>
    <t xml:space="preserve">                         превод към ЦО преди 01.01.2010 г.</t>
  </si>
  <si>
    <t xml:space="preserve"> Б Ю Д Ж Е Т   2010 г.</t>
  </si>
  <si>
    <t>РК на КИИП - Стара Загора</t>
  </si>
  <si>
    <t xml:space="preserve">КАМАРА НА ИНЖЕНЕРИТЕ В ИНВЕСТИЦИОННОТО ПРОЕКТИРАНЕ
РЕГИОНАЛНА КОЛЕГИЯ „СТАРА ЗАГОРА”
бул.”Славянски” №47,офис 62-63,тел.042-62 39 12, e-mail: kiip@orbinet.bg
</t>
  </si>
  <si>
    <t>3.депозити</t>
  </si>
  <si>
    <t>ПРЕДСЕДАТЕЛ РК КИИП - Ст.Загора</t>
  </si>
  <si>
    <t>/ инж. С. Драгов/</t>
  </si>
  <si>
    <t>87*180=15660</t>
  </si>
  <si>
    <t>5*36=180</t>
  </si>
  <si>
    <t>328*180+7*90=59670</t>
  </si>
  <si>
    <t>22*150 =3300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</si>
</sst>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_ ;[Red]\-0\ "/>
    <numFmt numFmtId="186" formatCode="0.0_ ;[Red]\-0.0\ "/>
    <numFmt numFmtId="187" formatCode="0.00_ ;[Red]\-0.00\ "/>
    <numFmt numFmtId="188" formatCode="0.000"/>
    <numFmt numFmtId="189" formatCode="0.0000"/>
    <numFmt numFmtId="190" formatCode="0.00000"/>
    <numFmt numFmtId="191" formatCode="#,##0.00\ &quot;лв&quot;"/>
  </numFmts>
  <fonts count="15">
    <font>
      <sz val="10"/>
      <name val="Arial"/>
      <family val="0"/>
    </font>
    <font>
      <sz val="12"/>
      <name val="Arial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i/>
      <sz val="12"/>
      <color indexed="63"/>
      <name val="Arial"/>
      <family val="0"/>
    </font>
    <font>
      <b/>
      <i/>
      <sz val="12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color indexed="63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wrapText="1"/>
      <protection/>
    </xf>
    <xf numFmtId="0" fontId="4" fillId="0" borderId="1" xfId="0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wrapText="1"/>
      <protection/>
    </xf>
    <xf numFmtId="0" fontId="4" fillId="0" borderId="1" xfId="0" applyFont="1" applyFill="1" applyBorder="1" applyAlignment="1" applyProtection="1">
      <alignment wrapText="1"/>
      <protection/>
    </xf>
    <xf numFmtId="0" fontId="5" fillId="2" borderId="1" xfId="0" applyFon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wrapText="1"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8" fillId="0" borderId="1" xfId="0" applyFont="1" applyFill="1" applyBorder="1" applyAlignment="1" applyProtection="1">
      <alignment wrapText="1"/>
      <protection/>
    </xf>
    <xf numFmtId="0" fontId="8" fillId="0" borderId="1" xfId="0" applyFont="1" applyFill="1" applyBorder="1" applyAlignment="1" applyProtection="1">
      <alignment wrapText="1"/>
      <protection/>
    </xf>
    <xf numFmtId="0" fontId="9" fillId="0" borderId="1" xfId="0" applyFont="1" applyFill="1" applyBorder="1" applyAlignment="1" applyProtection="1">
      <alignment wrapText="1"/>
      <protection/>
    </xf>
    <xf numFmtId="0" fontId="8" fillId="0" borderId="1" xfId="0" applyFont="1" applyFill="1" applyBorder="1" applyAlignment="1" applyProtection="1">
      <alignment horizontal="left" wrapText="1"/>
      <protection/>
    </xf>
    <xf numFmtId="0" fontId="9" fillId="0" borderId="1" xfId="0" applyFont="1" applyFill="1" applyBorder="1" applyAlignment="1" applyProtection="1">
      <alignment horizontal="left" wrapText="1"/>
      <protection/>
    </xf>
    <xf numFmtId="0" fontId="6" fillId="0" borderId="1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3" borderId="0" xfId="0" applyFont="1" applyFill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wrapText="1"/>
      <protection/>
    </xf>
    <xf numFmtId="0" fontId="1" fillId="4" borderId="1" xfId="0" applyFont="1" applyFill="1" applyBorder="1" applyAlignment="1" applyProtection="1">
      <alignment/>
      <protection locked="0"/>
    </xf>
    <xf numFmtId="0" fontId="6" fillId="4" borderId="1" xfId="0" applyFont="1" applyFill="1" applyBorder="1" applyAlignment="1" applyProtection="1">
      <alignment/>
      <protection locked="0"/>
    </xf>
    <xf numFmtId="0" fontId="1" fillId="4" borderId="1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0" fontId="5" fillId="2" borderId="1" xfId="0" applyFont="1" applyFill="1" applyBorder="1" applyAlignment="1" applyProtection="1">
      <alignment horizontal="right" wrapText="1"/>
      <protection/>
    </xf>
    <xf numFmtId="0" fontId="1" fillId="0" borderId="1" xfId="0" applyFont="1" applyFill="1" applyBorder="1" applyAlignment="1">
      <alignment wrapText="1"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Alignment="1">
      <alignment wrapText="1"/>
    </xf>
    <xf numFmtId="49" fontId="12" fillId="0" borderId="0" xfId="0" applyNumberFormat="1" applyFont="1" applyAlignment="1">
      <alignment/>
    </xf>
    <xf numFmtId="0" fontId="14" fillId="0" borderId="5" xfId="0" applyFont="1" applyBorder="1" applyAlignment="1">
      <alignment horizontal="center"/>
    </xf>
    <xf numFmtId="0" fontId="1" fillId="0" borderId="1" xfId="0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/>
      <protection/>
    </xf>
    <xf numFmtId="191" fontId="1" fillId="0" borderId="0" xfId="0" applyNumberFormat="1" applyFont="1" applyFill="1" applyAlignment="1" applyProtection="1">
      <alignment/>
      <protection/>
    </xf>
    <xf numFmtId="191" fontId="1" fillId="3" borderId="0" xfId="0" applyNumberFormat="1" applyFont="1" applyFill="1" applyAlignment="1" applyProtection="1">
      <alignment/>
      <protection/>
    </xf>
    <xf numFmtId="191" fontId="6" fillId="0" borderId="0" xfId="0" applyNumberFormat="1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6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2">
      <selection activeCell="AB23" sqref="AB23"/>
    </sheetView>
  </sheetViews>
  <sheetFormatPr defaultColWidth="9.140625" defaultRowHeight="12.75"/>
  <cols>
    <col min="1" max="1" width="66.421875" style="2" customWidth="1"/>
    <col min="2" max="2" width="25.28125" style="2" customWidth="1"/>
    <col min="3" max="3" width="0.13671875" style="2" customWidth="1"/>
    <col min="4" max="4" width="4.00390625" style="2" customWidth="1"/>
    <col min="5" max="5" width="30.7109375" style="2" hidden="1" customWidth="1"/>
    <col min="6" max="25" width="0" style="2" hidden="1" customWidth="1"/>
    <col min="26" max="16384" width="9.140625" style="2" customWidth="1"/>
  </cols>
  <sheetData>
    <row r="1" spans="1:4" ht="78.75" customHeight="1" hidden="1">
      <c r="A1" s="57" t="s">
        <v>89</v>
      </c>
      <c r="B1" s="58"/>
      <c r="C1" s="58"/>
      <c r="D1" s="47"/>
    </row>
    <row r="2" spans="3:4" ht="14.25" customHeight="1">
      <c r="C2" s="48"/>
      <c r="D2" s="47"/>
    </row>
    <row r="3" spans="1:4" ht="18">
      <c r="A3" s="59" t="s">
        <v>87</v>
      </c>
      <c r="B3" s="59"/>
      <c r="C3" s="59"/>
      <c r="D3" s="47"/>
    </row>
    <row r="4" spans="1:4" ht="18">
      <c r="A4" s="60" t="s">
        <v>88</v>
      </c>
      <c r="B4" s="60"/>
      <c r="C4" s="60"/>
      <c r="D4" s="47"/>
    </row>
    <row r="5" spans="1:4" ht="18">
      <c r="A5" s="49"/>
      <c r="B5" s="49"/>
      <c r="C5" s="49"/>
      <c r="D5" s="47"/>
    </row>
    <row r="6" spans="1:2" ht="15">
      <c r="A6" s="55" t="s">
        <v>0</v>
      </c>
      <c r="B6" s="1"/>
    </row>
    <row r="7" spans="1:2" ht="5.25" customHeight="1">
      <c r="A7" s="55"/>
      <c r="B7" s="1"/>
    </row>
    <row r="8" spans="1:2" ht="15.75">
      <c r="A8" s="4"/>
      <c r="B8" s="1"/>
    </row>
    <row r="9" spans="1:2" ht="15.75">
      <c r="A9" s="4" t="s">
        <v>1</v>
      </c>
      <c r="B9" s="37">
        <v>420</v>
      </c>
    </row>
    <row r="10" spans="1:5" ht="15.75">
      <c r="A10" s="4" t="s">
        <v>75</v>
      </c>
      <c r="B10" s="37">
        <v>78000</v>
      </c>
      <c r="E10" s="37">
        <v>78450</v>
      </c>
    </row>
    <row r="11" spans="1:5" ht="7.5" customHeight="1">
      <c r="A11" s="5"/>
      <c r="B11" s="1"/>
      <c r="E11" s="1"/>
    </row>
    <row r="12" spans="1:5" ht="15.75">
      <c r="A12" s="40" t="s">
        <v>2</v>
      </c>
      <c r="B12" s="1">
        <v>78000</v>
      </c>
      <c r="E12" s="1">
        <f>3300+59670+15660+180</f>
        <v>78810</v>
      </c>
    </row>
    <row r="13" spans="1:5" ht="15">
      <c r="A13" s="7" t="s">
        <v>3</v>
      </c>
      <c r="B13" s="1"/>
      <c r="E13" s="1"/>
    </row>
    <row r="14" spans="1:5" ht="15">
      <c r="A14" s="8" t="s">
        <v>4</v>
      </c>
      <c r="B14" s="37"/>
      <c r="E14" s="37" t="s">
        <v>96</v>
      </c>
    </row>
    <row r="15" spans="1:5" ht="15">
      <c r="A15" s="8" t="s">
        <v>5</v>
      </c>
      <c r="B15" s="37"/>
      <c r="E15" s="37" t="s">
        <v>95</v>
      </c>
    </row>
    <row r="16" spans="1:5" ht="15">
      <c r="A16" s="8" t="s">
        <v>6</v>
      </c>
      <c r="B16" s="37"/>
      <c r="E16" s="37" t="s">
        <v>93</v>
      </c>
    </row>
    <row r="17" spans="1:5" ht="15">
      <c r="A17" s="8" t="s">
        <v>7</v>
      </c>
      <c r="B17" s="37"/>
      <c r="E17" s="37"/>
    </row>
    <row r="18" spans="1:5" ht="15">
      <c r="A18" s="8" t="s">
        <v>77</v>
      </c>
      <c r="B18" s="37"/>
      <c r="E18" s="37" t="s">
        <v>94</v>
      </c>
    </row>
    <row r="19" spans="1:2" ht="15">
      <c r="A19" s="9" t="s">
        <v>70</v>
      </c>
      <c r="B19" s="1"/>
    </row>
    <row r="20" spans="1:2" ht="15.75">
      <c r="A20" s="42" t="s">
        <v>53</v>
      </c>
      <c r="B20" s="11">
        <v>78000</v>
      </c>
    </row>
    <row r="21" spans="1:2" ht="7.5" customHeight="1">
      <c r="A21" s="12"/>
      <c r="B21" s="3"/>
    </row>
    <row r="22" spans="1:2" ht="12.75" customHeight="1">
      <c r="A22" s="56" t="s">
        <v>76</v>
      </c>
      <c r="B22" s="13"/>
    </row>
    <row r="23" spans="1:4" ht="15">
      <c r="A23" s="56"/>
      <c r="B23" s="14"/>
      <c r="C23" s="15"/>
      <c r="D23" s="15"/>
    </row>
    <row r="24" spans="1:2" ht="6.75" customHeight="1">
      <c r="A24" s="41"/>
      <c r="B24" s="16"/>
    </row>
    <row r="25" spans="1:2" ht="15.75">
      <c r="A25" s="6" t="s">
        <v>50</v>
      </c>
      <c r="B25" s="1"/>
    </row>
    <row r="26" spans="1:2" s="18" customFormat="1" ht="14.25" customHeight="1">
      <c r="A26" s="17" t="s">
        <v>48</v>
      </c>
      <c r="B26" s="11">
        <f>B31+B32</f>
        <v>1600</v>
      </c>
    </row>
    <row r="27" spans="1:2" ht="12.75" customHeight="1" hidden="1">
      <c r="A27" s="8" t="s">
        <v>8</v>
      </c>
      <c r="B27" s="1"/>
    </row>
    <row r="28" spans="1:2" ht="12.75" customHeight="1" hidden="1">
      <c r="A28" s="8" t="s">
        <v>9</v>
      </c>
      <c r="B28" s="1"/>
    </row>
    <row r="29" spans="1:2" ht="15" customHeight="1" hidden="1">
      <c r="A29" s="8" t="s">
        <v>10</v>
      </c>
      <c r="B29" s="1"/>
    </row>
    <row r="30" spans="1:2" ht="15" customHeight="1" hidden="1">
      <c r="A30" s="8" t="s">
        <v>11</v>
      </c>
      <c r="B30" s="1"/>
    </row>
    <row r="31" spans="1:2" ht="15" customHeight="1">
      <c r="A31" s="19" t="s">
        <v>54</v>
      </c>
      <c r="B31" s="37">
        <v>1500</v>
      </c>
    </row>
    <row r="32" spans="1:2" ht="15" customHeight="1">
      <c r="A32" s="20" t="s">
        <v>55</v>
      </c>
      <c r="B32" s="37">
        <v>100</v>
      </c>
    </row>
    <row r="33" spans="1:2" s="18" customFormat="1" ht="15.75">
      <c r="A33" s="17" t="s">
        <v>61</v>
      </c>
      <c r="B33" s="11">
        <f>B45+B46+B47+B48+B49+B50</f>
        <v>9300</v>
      </c>
    </row>
    <row r="34" spans="1:2" ht="15" customHeight="1" hidden="1">
      <c r="A34" s="8" t="s">
        <v>12</v>
      </c>
      <c r="B34" s="1"/>
    </row>
    <row r="35" spans="1:2" ht="15" customHeight="1" hidden="1">
      <c r="A35" s="8" t="s">
        <v>13</v>
      </c>
      <c r="B35" s="1"/>
    </row>
    <row r="36" spans="1:2" ht="15" customHeight="1" hidden="1">
      <c r="A36" s="8" t="s">
        <v>14</v>
      </c>
      <c r="B36" s="1"/>
    </row>
    <row r="37" spans="1:2" ht="15" customHeight="1" hidden="1">
      <c r="A37" s="8" t="s">
        <v>15</v>
      </c>
      <c r="B37" s="1"/>
    </row>
    <row r="38" spans="1:2" ht="15" customHeight="1" hidden="1">
      <c r="A38" s="8" t="s">
        <v>16</v>
      </c>
      <c r="B38" s="1"/>
    </row>
    <row r="39" spans="1:2" ht="30" customHeight="1" hidden="1">
      <c r="A39" s="8" t="s">
        <v>17</v>
      </c>
      <c r="B39" s="1"/>
    </row>
    <row r="40" spans="1:2" ht="12.75" customHeight="1" hidden="1">
      <c r="A40" s="8" t="s">
        <v>18</v>
      </c>
      <c r="B40" s="1"/>
    </row>
    <row r="41" spans="1:2" ht="15" customHeight="1" hidden="1">
      <c r="A41" s="8" t="s">
        <v>19</v>
      </c>
      <c r="B41" s="1"/>
    </row>
    <row r="42" spans="1:2" ht="15" customHeight="1" hidden="1">
      <c r="A42" s="8" t="s">
        <v>42</v>
      </c>
      <c r="B42" s="1"/>
    </row>
    <row r="43" spans="1:2" ht="15" customHeight="1" hidden="1">
      <c r="A43" s="8" t="s">
        <v>20</v>
      </c>
      <c r="B43" s="1"/>
    </row>
    <row r="44" spans="1:2" ht="15" customHeight="1" hidden="1">
      <c r="A44" s="8" t="s">
        <v>21</v>
      </c>
      <c r="B44" s="1"/>
    </row>
    <row r="45" spans="1:2" ht="15" customHeight="1">
      <c r="A45" s="21" t="s">
        <v>71</v>
      </c>
      <c r="B45" s="37">
        <v>3000</v>
      </c>
    </row>
    <row r="46" spans="1:2" ht="15" customHeight="1">
      <c r="A46" s="19" t="s">
        <v>81</v>
      </c>
      <c r="B46" s="37">
        <v>2000</v>
      </c>
    </row>
    <row r="47" spans="1:2" ht="14.25" customHeight="1">
      <c r="A47" s="8" t="s">
        <v>82</v>
      </c>
      <c r="B47" s="37">
        <v>2500</v>
      </c>
    </row>
    <row r="48" spans="1:2" ht="14.25" customHeight="1">
      <c r="A48" s="43" t="s">
        <v>78</v>
      </c>
      <c r="B48" s="37">
        <v>0</v>
      </c>
    </row>
    <row r="49" spans="1:2" ht="14.25" customHeight="1">
      <c r="A49" s="43" t="s">
        <v>79</v>
      </c>
      <c r="B49" s="37">
        <v>0</v>
      </c>
    </row>
    <row r="50" spans="1:2" ht="14.25" customHeight="1">
      <c r="A50" s="43" t="s">
        <v>80</v>
      </c>
      <c r="B50" s="37">
        <v>1800</v>
      </c>
    </row>
    <row r="51" spans="1:2" s="18" customFormat="1" ht="15.75">
      <c r="A51" s="17" t="s">
        <v>22</v>
      </c>
      <c r="B51" s="38">
        <v>0</v>
      </c>
    </row>
    <row r="52" spans="1:2" ht="15" customHeight="1" hidden="1">
      <c r="A52" s="8" t="s">
        <v>23</v>
      </c>
      <c r="B52" s="1"/>
    </row>
    <row r="53" spans="1:2" ht="15" customHeight="1" hidden="1">
      <c r="A53" s="8" t="s">
        <v>24</v>
      </c>
      <c r="B53" s="1"/>
    </row>
    <row r="54" spans="1:2" s="18" customFormat="1" ht="15.75">
      <c r="A54" s="17" t="s">
        <v>62</v>
      </c>
      <c r="B54" s="11">
        <f>B58+B59+B60</f>
        <v>20100</v>
      </c>
    </row>
    <row r="55" spans="1:2" ht="15" customHeight="1" hidden="1">
      <c r="A55" s="8" t="s">
        <v>25</v>
      </c>
      <c r="B55" s="1"/>
    </row>
    <row r="56" spans="1:2" ht="30" customHeight="1" hidden="1">
      <c r="A56" s="8" t="s">
        <v>26</v>
      </c>
      <c r="B56" s="1"/>
    </row>
    <row r="57" spans="1:2" ht="15" customHeight="1" hidden="1">
      <c r="A57" s="8" t="s">
        <v>27</v>
      </c>
      <c r="B57" s="1"/>
    </row>
    <row r="58" spans="1:2" ht="15" customHeight="1">
      <c r="A58" s="20" t="s">
        <v>56</v>
      </c>
      <c r="B58" s="37">
        <v>12000</v>
      </c>
    </row>
    <row r="59" spans="1:2" ht="15" customHeight="1">
      <c r="A59" s="19" t="s">
        <v>57</v>
      </c>
      <c r="B59" s="37">
        <v>6000</v>
      </c>
    </row>
    <row r="60" spans="1:2" ht="15" customHeight="1">
      <c r="A60" s="20" t="s">
        <v>58</v>
      </c>
      <c r="B60" s="37">
        <v>2100</v>
      </c>
    </row>
    <row r="61" spans="1:2" s="18" customFormat="1" ht="22.5" customHeight="1">
      <c r="A61" s="17" t="s">
        <v>28</v>
      </c>
      <c r="B61" s="11">
        <f>B68+B69+B70</f>
        <v>5500</v>
      </c>
    </row>
    <row r="62" spans="1:2" ht="15" hidden="1">
      <c r="A62" s="8" t="s">
        <v>29</v>
      </c>
      <c r="B62" s="1"/>
    </row>
    <row r="63" spans="1:2" ht="15" hidden="1">
      <c r="A63" s="8" t="s">
        <v>30</v>
      </c>
      <c r="B63" s="1"/>
    </row>
    <row r="64" spans="1:2" ht="32.25" customHeight="1" hidden="1">
      <c r="A64" s="8" t="s">
        <v>31</v>
      </c>
      <c r="B64" s="1"/>
    </row>
    <row r="65" spans="1:2" ht="30" hidden="1">
      <c r="A65" s="8" t="s">
        <v>32</v>
      </c>
      <c r="B65" s="1"/>
    </row>
    <row r="66" spans="1:2" ht="15.75" customHeight="1" hidden="1">
      <c r="A66" s="8" t="s">
        <v>33</v>
      </c>
      <c r="B66" s="1"/>
    </row>
    <row r="67" spans="1:2" ht="18.75" customHeight="1" hidden="1">
      <c r="A67" s="8" t="s">
        <v>41</v>
      </c>
      <c r="B67" s="1"/>
    </row>
    <row r="68" spans="1:2" ht="18.75" customHeight="1">
      <c r="A68" s="22" t="s">
        <v>59</v>
      </c>
      <c r="B68" s="37">
        <v>1000</v>
      </c>
    </row>
    <row r="69" spans="1:2" ht="18.75" customHeight="1">
      <c r="A69" s="22" t="s">
        <v>60</v>
      </c>
      <c r="B69" s="37">
        <v>1500</v>
      </c>
    </row>
    <row r="70" spans="1:2" ht="18.75" customHeight="1">
      <c r="A70" s="23" t="s">
        <v>72</v>
      </c>
      <c r="B70" s="37">
        <v>3000</v>
      </c>
    </row>
    <row r="71" spans="1:2" ht="18.75" customHeight="1">
      <c r="A71" s="24" t="s">
        <v>73</v>
      </c>
      <c r="B71" s="38">
        <v>700</v>
      </c>
    </row>
    <row r="72" spans="1:2" ht="18.75" customHeight="1">
      <c r="A72" s="25" t="s">
        <v>49</v>
      </c>
      <c r="B72" s="38">
        <v>700</v>
      </c>
    </row>
    <row r="73" spans="1:2" ht="18.75" customHeight="1">
      <c r="A73" s="25" t="s">
        <v>63</v>
      </c>
      <c r="B73" s="38">
        <v>1000</v>
      </c>
    </row>
    <row r="74" spans="1:2" ht="15.75">
      <c r="A74" s="42" t="s">
        <v>83</v>
      </c>
      <c r="B74" s="11">
        <f>B26+B33+B51+B54+B61+B71+B72+B73</f>
        <v>38900</v>
      </c>
    </row>
    <row r="75" spans="1:2" ht="15.75">
      <c r="A75" s="12"/>
      <c r="B75" s="26"/>
    </row>
    <row r="76" spans="1:2" ht="15.75">
      <c r="A76" s="6" t="s">
        <v>51</v>
      </c>
      <c r="B76" s="38">
        <v>12000</v>
      </c>
    </row>
    <row r="77" spans="1:2" ht="12.75" customHeight="1">
      <c r="A77" s="27"/>
      <c r="B77" s="28"/>
    </row>
    <row r="78" spans="1:2" s="30" customFormat="1" ht="14.25" customHeight="1">
      <c r="A78" s="29" t="s">
        <v>64</v>
      </c>
      <c r="B78" s="38">
        <v>6000</v>
      </c>
    </row>
    <row r="79" spans="1:2" s="30" customFormat="1" ht="14.25" customHeight="1">
      <c r="A79" s="25"/>
      <c r="B79" s="26"/>
    </row>
    <row r="80" spans="1:2" s="30" customFormat="1" ht="14.25" customHeight="1">
      <c r="A80" s="29" t="s">
        <v>65</v>
      </c>
      <c r="B80" s="38">
        <v>1000</v>
      </c>
    </row>
    <row r="81" spans="1:2" s="30" customFormat="1" ht="14.25" customHeight="1">
      <c r="A81" s="25"/>
      <c r="B81" s="26"/>
    </row>
    <row r="82" spans="1:2" s="30" customFormat="1" ht="15.75">
      <c r="A82" s="29" t="s">
        <v>69</v>
      </c>
      <c r="B82" s="38">
        <v>400</v>
      </c>
    </row>
    <row r="83" spans="1:2" s="30" customFormat="1" ht="15.75">
      <c r="A83" s="25"/>
      <c r="B83" s="26"/>
    </row>
    <row r="84" spans="1:2" s="30" customFormat="1" ht="15.75">
      <c r="A84" s="29" t="s">
        <v>66</v>
      </c>
      <c r="B84" s="38">
        <v>200</v>
      </c>
    </row>
    <row r="85" spans="1:2" ht="15" hidden="1">
      <c r="A85" s="8" t="s">
        <v>34</v>
      </c>
      <c r="B85" s="1"/>
    </row>
    <row r="86" spans="1:2" ht="12.75" customHeight="1" hidden="1">
      <c r="A86" s="8" t="s">
        <v>35</v>
      </c>
      <c r="B86" s="1"/>
    </row>
    <row r="87" spans="1:2" ht="12.75" customHeight="1">
      <c r="A87" s="8"/>
      <c r="B87" s="3"/>
    </row>
    <row r="88" spans="1:2" ht="15.75">
      <c r="A88" s="10" t="s">
        <v>44</v>
      </c>
      <c r="B88" s="11">
        <f>B84+B82+B80+B78+B76+B74</f>
        <v>58500</v>
      </c>
    </row>
    <row r="89" spans="1:2" ht="15.75">
      <c r="A89" s="12"/>
      <c r="B89" s="26"/>
    </row>
    <row r="90" spans="1:2" ht="15.75">
      <c r="A90" s="29" t="s">
        <v>74</v>
      </c>
      <c r="B90" s="11">
        <v>19500</v>
      </c>
    </row>
    <row r="91" spans="1:2" ht="15">
      <c r="A91" s="8"/>
      <c r="B91" s="3"/>
    </row>
    <row r="92" spans="1:2" s="18" customFormat="1" ht="15.75">
      <c r="A92" s="31"/>
      <c r="B92" s="3"/>
    </row>
    <row r="93" spans="1:2" s="18" customFormat="1" ht="15.75">
      <c r="A93" s="32" t="s">
        <v>67</v>
      </c>
      <c r="B93" s="11">
        <f>B88+B90</f>
        <v>78000</v>
      </c>
    </row>
    <row r="94" spans="1:2" s="18" customFormat="1" ht="15.75">
      <c r="A94" s="31"/>
      <c r="B94" s="3"/>
    </row>
    <row r="95" spans="1:2" s="18" customFormat="1" ht="15.75">
      <c r="A95" s="31"/>
      <c r="B95" s="26"/>
    </row>
    <row r="96" spans="1:2" s="18" customFormat="1" ht="15.75">
      <c r="A96" s="6" t="s">
        <v>68</v>
      </c>
      <c r="B96" s="11">
        <f>B20-B93</f>
        <v>0</v>
      </c>
    </row>
    <row r="97" spans="1:2" s="18" customFormat="1" ht="15.75">
      <c r="A97" s="17"/>
      <c r="B97" s="3"/>
    </row>
    <row r="98" spans="1:2" s="18" customFormat="1" ht="15.75">
      <c r="A98" s="6" t="s">
        <v>45</v>
      </c>
      <c r="B98" s="11"/>
    </row>
    <row r="99" spans="1:2" s="18" customFormat="1" ht="15.75">
      <c r="A99" s="17"/>
      <c r="B99" s="3"/>
    </row>
    <row r="100" spans="1:2" s="18" customFormat="1" ht="15.75">
      <c r="A100" s="6" t="s">
        <v>46</v>
      </c>
      <c r="B100" s="11">
        <f>B101+B102+B103</f>
        <v>0</v>
      </c>
    </row>
    <row r="101" spans="1:2" ht="15">
      <c r="A101" s="8" t="s">
        <v>36</v>
      </c>
      <c r="B101" s="37">
        <v>0</v>
      </c>
    </row>
    <row r="102" spans="1:2" ht="30">
      <c r="A102" s="8" t="s">
        <v>37</v>
      </c>
      <c r="B102" s="39">
        <v>0</v>
      </c>
    </row>
    <row r="103" spans="1:2" ht="15">
      <c r="A103" s="8" t="s">
        <v>38</v>
      </c>
      <c r="B103" s="37">
        <v>0</v>
      </c>
    </row>
    <row r="104" spans="1:2" ht="15">
      <c r="A104" s="12"/>
      <c r="B104" s="3"/>
    </row>
    <row r="105" spans="1:2" ht="15.75">
      <c r="A105" s="6" t="s">
        <v>52</v>
      </c>
      <c r="B105" s="11">
        <f>B96+B98-B100</f>
        <v>0</v>
      </c>
    </row>
    <row r="106" spans="1:2" ht="15">
      <c r="A106" s="12"/>
      <c r="B106" s="3"/>
    </row>
    <row r="107" spans="1:6" ht="15.75">
      <c r="A107" s="10" t="s">
        <v>47</v>
      </c>
      <c r="B107" s="11">
        <f>B108+B109+B110</f>
        <v>105047.28</v>
      </c>
      <c r="E107" s="52">
        <f>E108+E109+E110</f>
        <v>105027.28</v>
      </c>
      <c r="F107" s="11">
        <f>F108+F109+F110</f>
        <v>105514.58</v>
      </c>
    </row>
    <row r="108" spans="1:6" s="34" customFormat="1" ht="15">
      <c r="A108" s="33" t="s">
        <v>39</v>
      </c>
      <c r="B108" s="37">
        <v>810.87</v>
      </c>
      <c r="E108" s="53">
        <v>810.87</v>
      </c>
      <c r="F108" s="37">
        <v>810.87</v>
      </c>
    </row>
    <row r="109" spans="1:6" s="34" customFormat="1" ht="15">
      <c r="A109" s="33" t="s">
        <v>40</v>
      </c>
      <c r="B109" s="37">
        <v>74114.72</v>
      </c>
      <c r="E109" s="53">
        <v>74099.55</v>
      </c>
      <c r="F109" s="37">
        <v>74723.71</v>
      </c>
    </row>
    <row r="110" spans="1:6" s="34" customFormat="1" ht="15">
      <c r="A110" s="33" t="s">
        <v>90</v>
      </c>
      <c r="B110" s="37">
        <v>30121.69</v>
      </c>
      <c r="E110" s="53">
        <v>30116.86</v>
      </c>
      <c r="F110" s="37">
        <v>29980</v>
      </c>
    </row>
    <row r="111" spans="1:5" s="34" customFormat="1" ht="15">
      <c r="A111" s="35" t="s">
        <v>85</v>
      </c>
      <c r="B111" s="50">
        <v>36682.89</v>
      </c>
      <c r="E111" s="53"/>
    </row>
    <row r="112" spans="1:5" s="34" customFormat="1" ht="15">
      <c r="A112" s="35" t="s">
        <v>86</v>
      </c>
      <c r="B112" s="51">
        <v>-1980</v>
      </c>
      <c r="E112" s="53"/>
    </row>
    <row r="113" spans="1:5" s="18" customFormat="1" ht="15.75">
      <c r="A113" s="32" t="s">
        <v>43</v>
      </c>
      <c r="B113" s="11">
        <f>B93/B9</f>
        <v>185.71428571428572</v>
      </c>
      <c r="E113" s="54"/>
    </row>
    <row r="114" spans="1:2" ht="15">
      <c r="A114" s="7"/>
      <c r="B114" s="3"/>
    </row>
    <row r="115" spans="1:2" ht="15.75" customHeight="1">
      <c r="A115" s="36" t="s">
        <v>84</v>
      </c>
      <c r="B115" s="38">
        <v>68274</v>
      </c>
    </row>
    <row r="117" ht="14.25" customHeight="1"/>
    <row r="119" spans="1:2" ht="20.25">
      <c r="A119" s="45" t="s">
        <v>91</v>
      </c>
      <c r="B119" s="46"/>
    </row>
    <row r="120" spans="1:2" ht="20.25">
      <c r="A120" s="46"/>
      <c r="B120" s="44" t="s">
        <v>92</v>
      </c>
    </row>
  </sheetData>
  <sheetProtection selectLockedCells="1"/>
  <protectedRanges>
    <protectedRange sqref="B84" name="Range11"/>
    <protectedRange sqref="B82" name="Range10"/>
    <protectedRange sqref="B80" name="Range9"/>
    <protectedRange sqref="B78" name="Range8"/>
    <protectedRange sqref="B76" name="Range7"/>
    <protectedRange sqref="B68:B73" name="Range6"/>
    <protectedRange sqref="B58:B60" name="Range5"/>
    <protectedRange sqref="B45:B51" name="Range4"/>
    <protectedRange sqref="B31:B32" name="Range3"/>
    <protectedRange sqref="B14:B18 E14:E18" name="Range2"/>
    <protectedRange sqref="B9:B10 E10" name="Range1"/>
    <protectedRange sqref="B101:B103" name="Range12"/>
    <protectedRange sqref="F108:F110 B108:B111" name="Range13"/>
    <protectedRange sqref="B115" name="Range14"/>
  </protectedRanges>
  <mergeCells count="5">
    <mergeCell ref="A6:A7"/>
    <mergeCell ref="A22:A23"/>
    <mergeCell ref="A1:C1"/>
    <mergeCell ref="A3:C3"/>
    <mergeCell ref="A4:C4"/>
  </mergeCells>
  <printOptions/>
  <pageMargins left="6.3" right="0.15748031496062992" top="0.19" bottom="0.45" header="0.23" footer="0.4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X-Zibit</dc:creator>
  <cp:keywords/>
  <dc:description/>
  <cp:lastModifiedBy>n</cp:lastModifiedBy>
  <cp:lastPrinted>2010-02-17T16:23:09Z</cp:lastPrinted>
  <dcterms:created xsi:type="dcterms:W3CDTF">2009-03-24T06:53:29Z</dcterms:created>
  <dcterms:modified xsi:type="dcterms:W3CDTF">2010-02-17T16:32:17Z</dcterms:modified>
  <cp:category/>
  <cp:version/>
  <cp:contentType/>
  <cp:contentStatus/>
</cp:coreProperties>
</file>